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Missiondurable/Documents partages/DCE_2025-151_AMO_DD/3. Préparation DCE/"/>
    </mc:Choice>
  </mc:AlternateContent>
  <xr:revisionPtr revIDLastSave="246" documentId="8_{D2BEE7DC-C326-445E-80EA-8E80EEB25F91}" xr6:coauthVersionLast="47" xr6:coauthVersionMax="47" xr10:uidLastSave="{525E0D3B-445D-49D8-8B43-9AE79FD8211D}"/>
  <bookViews>
    <workbookView xWindow="-120" yWindow="-120" windowWidth="29040" windowHeight="15990" xr2:uid="{00000000-000D-0000-FFFF-FFFF00000000}"/>
  </bookViews>
  <sheets>
    <sheet name="DPGF" sheetId="13" r:id="rId1"/>
    <sheet name="BPU" sheetId="2" r:id="rId2"/>
    <sheet name="BPP" sheetId="15" r:id="rId3"/>
    <sheet name="DQE" sheetId="14" r:id="rId4"/>
  </sheets>
  <definedNames>
    <definedName name="_xlnm.Print_Titles" localSheetId="2">BPP!$1:$8</definedName>
    <definedName name="_xlnm.Print_Titles" localSheetId="1">BPU!$1:$8</definedName>
    <definedName name="_xlnm.Print_Titles" localSheetId="3">DQE!$1:$8</definedName>
    <definedName name="_xlnm.Print_Area" localSheetId="2">BPP!$A$1:$D$20</definedName>
    <definedName name="_xlnm.Print_Area" localSheetId="1">BPU!$A$1:$D$25</definedName>
    <definedName name="_xlnm.Print_Area" localSheetId="0">DPGF!$A$1:$H$17</definedName>
    <definedName name="_xlnm.Print_Area" localSheetId="3">DQE!$A$1:$F$38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4" l="1"/>
  <c r="F34" i="14"/>
  <c r="F33" i="14"/>
  <c r="F32" i="14"/>
  <c r="F31" i="14"/>
  <c r="F30" i="14"/>
  <c r="F29" i="14"/>
  <c r="F28" i="14"/>
  <c r="F27" i="14"/>
  <c r="F26" i="14"/>
  <c r="F22" i="14"/>
  <c r="F23" i="14"/>
  <c r="F24" i="14"/>
  <c r="F21" i="14"/>
  <c r="F19" i="14"/>
  <c r="F18" i="14"/>
  <c r="F17" i="14"/>
  <c r="F16" i="14"/>
  <c r="F15" i="14"/>
  <c r="F14" i="14"/>
  <c r="F13" i="14"/>
  <c r="F12" i="14"/>
  <c r="F11" i="14"/>
  <c r="F10" i="14"/>
  <c r="E35" i="14"/>
  <c r="E34" i="14"/>
  <c r="E33" i="14"/>
  <c r="E32" i="14"/>
  <c r="E31" i="14"/>
  <c r="E30" i="14"/>
  <c r="E29" i="14"/>
  <c r="E28" i="14"/>
  <c r="E27" i="14"/>
  <c r="E26" i="14"/>
  <c r="E22" i="14"/>
  <c r="E23" i="14"/>
  <c r="E24" i="14"/>
  <c r="E21" i="14"/>
  <c r="E19" i="14"/>
  <c r="F36" i="14" s="1"/>
  <c r="F37" i="14" s="1"/>
  <c r="F38" i="14" s="1"/>
  <c r="E11" i="14"/>
  <c r="E12" i="14"/>
  <c r="E13" i="14"/>
  <c r="E14" i="14"/>
  <c r="E15" i="14"/>
  <c r="E16" i="14"/>
  <c r="E17" i="14"/>
  <c r="E18" i="14"/>
  <c r="E10" i="14"/>
  <c r="C10" i="14"/>
  <c r="C21" i="14"/>
  <c r="C22" i="14"/>
  <c r="C23" i="14"/>
  <c r="C24" i="14"/>
  <c r="B26" i="14"/>
  <c r="C26" i="14"/>
  <c r="B27" i="14"/>
  <c r="C27" i="14"/>
  <c r="B28" i="14"/>
  <c r="C28" i="14"/>
  <c r="B29" i="14"/>
  <c r="C29" i="14"/>
  <c r="B30" i="14"/>
  <c r="C30" i="14"/>
  <c r="B31" i="14"/>
  <c r="C31" i="14"/>
  <c r="B32" i="14"/>
  <c r="C32" i="14"/>
  <c r="B33" i="14"/>
  <c r="C33" i="14"/>
  <c r="B34" i="14"/>
  <c r="C34" i="14"/>
  <c r="B35" i="14"/>
  <c r="C35" i="14"/>
  <c r="A27" i="14"/>
  <c r="A28" i="14"/>
  <c r="A29" i="14"/>
  <c r="A30" i="14"/>
  <c r="A31" i="14"/>
  <c r="A32" i="14"/>
  <c r="A33" i="14"/>
  <c r="A34" i="14"/>
  <c r="A35" i="14"/>
  <c r="A26" i="14"/>
  <c r="A22" i="14"/>
  <c r="B22" i="14"/>
  <c r="A23" i="14"/>
  <c r="B23" i="14"/>
  <c r="A24" i="14"/>
  <c r="B24" i="14"/>
  <c r="B21" i="14"/>
  <c r="A21" i="14"/>
  <c r="A11" i="14"/>
  <c r="B11" i="14"/>
  <c r="A12" i="14"/>
  <c r="B12" i="14"/>
  <c r="A13" i="14"/>
  <c r="B13" i="14"/>
  <c r="A14" i="14"/>
  <c r="B14" i="14"/>
  <c r="A15" i="14"/>
  <c r="B15" i="14"/>
  <c r="A16" i="14"/>
  <c r="B16" i="14"/>
  <c r="A17" i="14"/>
  <c r="B17" i="14"/>
  <c r="A18" i="14"/>
  <c r="B18" i="14"/>
  <c r="A19" i="14"/>
  <c r="B19" i="14"/>
  <c r="B10" i="14"/>
  <c r="A10" i="14"/>
  <c r="A6" i="15"/>
  <c r="A6" i="14"/>
  <c r="A6" i="2"/>
  <c r="G9" i="13"/>
  <c r="G10" i="13"/>
  <c r="G11" i="13"/>
  <c r="G12" i="13"/>
  <c r="G13" i="13"/>
  <c r="E14" i="13"/>
  <c r="F14" i="13"/>
  <c r="C14" i="13"/>
  <c r="D14" i="13"/>
  <c r="G14" i="13" l="1"/>
</calcChain>
</file>

<file path=xl/sharedStrings.xml><?xml version="1.0" encoding="utf-8"?>
<sst xmlns="http://schemas.openxmlformats.org/spreadsheetml/2006/main" count="107" uniqueCount="83">
  <si>
    <t>Décomposition du Prix Global et Forfaitaire (DPGF)</t>
  </si>
  <si>
    <t>Assistance à maîtrise d’ouvrage en développement durable sur l’ensemble du périmètre de l’OIN Euroméditerranée</t>
  </si>
  <si>
    <t>Intitulé</t>
  </si>
  <si>
    <t>Année 1</t>
  </si>
  <si>
    <t>Année 2</t>
  </si>
  <si>
    <t>Année 3</t>
  </si>
  <si>
    <t>Année 4</t>
  </si>
  <si>
    <t>TOTAL</t>
  </si>
  <si>
    <t>Rédaction de l'ensemble des documents - article 4.1 du CCTP</t>
  </si>
  <si>
    <t>Bilan, feuille de route année n</t>
  </si>
  <si>
    <t>Bilan, feuille de route année n+x</t>
  </si>
  <si>
    <t>Gestion des stocks de matériaux - inventaire initial</t>
  </si>
  <si>
    <t>Gestion des stocks de matériaux - inventaire trimestriel</t>
  </si>
  <si>
    <t>Montant total (en euros HT)</t>
  </si>
  <si>
    <t>Merci de compléter les cases bleues.</t>
  </si>
  <si>
    <t>Etablissement Public d’Aménagement EUROMEDITERRANEE</t>
  </si>
  <si>
    <t>Bordereau des Prix Unitaires (BPU)</t>
  </si>
  <si>
    <t>N° de prix</t>
  </si>
  <si>
    <t>Unité</t>
  </si>
  <si>
    <t>Prix unitaire €HT</t>
  </si>
  <si>
    <t>Processus amélioration continue</t>
  </si>
  <si>
    <t>SPASER - document chapeau y compris volet inclusion - mise à jour simple</t>
  </si>
  <si>
    <t>SPASER - document chapeau y compris volet inclusion - mise à jour détaillée</t>
  </si>
  <si>
    <t>Guide des espaces publics et coeurs d'îlots résilients - mise à jour simple</t>
  </si>
  <si>
    <t>Guide des espaces publics et coeurs d'îlots résilients - mise à jour détaillée</t>
  </si>
  <si>
    <t>Guide du réemploi - mise à jour simple</t>
  </si>
  <si>
    <t>Guide du réemploi - mise à jour détaillée</t>
  </si>
  <si>
    <t>Charte chantier vert et prescriptions spécifiques relatives aux études d'impacts - mise à jour simple</t>
  </si>
  <si>
    <t>Charte chantier vert et prescriptions spécifiques relatives aux études d'impacts - mise à jour détaillée</t>
  </si>
  <si>
    <t>Grille référentiel échelle EPAEM - mise à jour simple</t>
  </si>
  <si>
    <t>Grille référentiel échelle EPAEM - mise à jour détaillée</t>
  </si>
  <si>
    <t>Accompagnement opérationnel</t>
  </si>
  <si>
    <t>AMO opération déconstruction - AMO Réemploi</t>
  </si>
  <si>
    <t>AMO opération espaces publics - mise en application du SPASER</t>
  </si>
  <si>
    <t>AMO opération superstructure - mise en application du SPASER</t>
  </si>
  <si>
    <t>Mise à disposition de matériaux issus du réemploi</t>
  </si>
  <si>
    <t>Bordereau des Prix Plafonds</t>
  </si>
  <si>
    <t>Journée responsable de mission</t>
  </si>
  <si>
    <t>1/2 journée responsable de mission</t>
  </si>
  <si>
    <t>Journée chargé d'étude mandataire</t>
  </si>
  <si>
    <t>1/2 journée chargé d'étude mandataire</t>
  </si>
  <si>
    <t>Journée chef de projet écologue</t>
  </si>
  <si>
    <t>1/2 journée chef de projet écologue</t>
  </si>
  <si>
    <t>Journée chargé d'étude écologue</t>
  </si>
  <si>
    <t>1/2 Journée chargé d'étude écologue</t>
  </si>
  <si>
    <t>Journée chef de projet économie circulaire / réemploi</t>
  </si>
  <si>
    <t>1/2 journée chef de projet économie circulaire / réemploi</t>
  </si>
  <si>
    <t>Détail Quantitatif Estimatif (DQE)</t>
  </si>
  <si>
    <t>Quantités estimatives</t>
  </si>
  <si>
    <t>Marchés subséquents</t>
  </si>
  <si>
    <t>Montant total estimatif € HT</t>
  </si>
  <si>
    <t>TVA</t>
  </si>
  <si>
    <t>Montant total estimatif € TTC</t>
  </si>
  <si>
    <t>BPU_1</t>
  </si>
  <si>
    <t>BPU_2</t>
  </si>
  <si>
    <t>BPU_3</t>
  </si>
  <si>
    <t>BPU_4</t>
  </si>
  <si>
    <t>BPU_5</t>
  </si>
  <si>
    <t>BPU_6</t>
  </si>
  <si>
    <t>BPU_7</t>
  </si>
  <si>
    <t>BPU_8</t>
  </si>
  <si>
    <t>BPU_9</t>
  </si>
  <si>
    <t>BPU_10</t>
  </si>
  <si>
    <t>BPU_11</t>
  </si>
  <si>
    <t>BPU_12</t>
  </si>
  <si>
    <t>BPU_13</t>
  </si>
  <si>
    <t>BPP_1</t>
  </si>
  <si>
    <t>BPP_2</t>
  </si>
  <si>
    <t>BPP_3</t>
  </si>
  <si>
    <t>BPP_4</t>
  </si>
  <si>
    <t>BPP_5</t>
  </si>
  <si>
    <t>BPP_6</t>
  </si>
  <si>
    <t>BPP_7</t>
  </si>
  <si>
    <t>BPP_8</t>
  </si>
  <si>
    <t>BPP_9</t>
  </si>
  <si>
    <t>BPP_10</t>
  </si>
  <si>
    <t>Journée</t>
  </si>
  <si>
    <t>Demi-journée</t>
  </si>
  <si>
    <t>cf. CCTP 5.4.5</t>
  </si>
  <si>
    <t>cf. CCTP 5.4.1</t>
  </si>
  <si>
    <t>cf. CCTP 5.4.2</t>
  </si>
  <si>
    <t>La mise à jour 
(cf. CCTP 5.3)</t>
  </si>
  <si>
    <t>Montant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</si>
</sst>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>
    <font>
      <sz val="10"/>
      <name val="Arial"/>
    </font>
    <font>
      <sz val="10"/>
      <name val="Arial"/>
      <family val="2"/>
    </font>
    <font>
      <sz val="11"/>
      <name val="SolexRegular"/>
    </font>
    <font>
      <b/>
      <sz val="22"/>
      <name val="SolexRegular"/>
    </font>
    <font>
      <sz val="8"/>
      <name val="Arial"/>
      <family val="2"/>
    </font>
    <font>
      <b/>
      <sz val="10"/>
      <name val="Aptos Display"/>
      <family val="2"/>
    </font>
    <font>
      <sz val="10"/>
      <name val="Aptos Display"/>
      <family val="2"/>
    </font>
    <font>
      <b/>
      <sz val="11"/>
      <color theme="0"/>
      <name val="Aptos Display"/>
      <family val="2"/>
    </font>
    <font>
      <b/>
      <sz val="18"/>
      <name val="Arial"/>
      <family val="2"/>
    </font>
    <font>
      <sz val="11"/>
      <name val="Aptos Display"/>
      <family val="2"/>
    </font>
    <font>
      <b/>
      <sz val="22"/>
      <name val="Aptos Display"/>
      <family val="2"/>
    </font>
    <font>
      <b/>
      <sz val="18"/>
      <name val="Aptos Display"/>
      <family val="2"/>
    </font>
    <font>
      <i/>
      <sz val="10"/>
      <color rgb="FFFF0000"/>
      <name val="Aptos Display"/>
      <family val="2"/>
    </font>
    <font>
      <b/>
      <u/>
      <sz val="10"/>
      <name val="Aptos Display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color theme="0"/>
      <name val="Arial"/>
      <family val="2"/>
    </font>
    <font>
      <b/>
      <sz val="9"/>
      <name val="Aptos Display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11">
      <alignment vertical="top" wrapText="1"/>
    </xf>
    <xf numFmtId="0" fontId="16" fillId="0" borderId="11">
      <alignment vertical="top" wrapText="1"/>
    </xf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1" applyFont="1"/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/>
    </xf>
    <xf numFmtId="164" fontId="6" fillId="0" borderId="5" xfId="1" applyNumberFormat="1" applyFont="1" applyBorder="1" applyAlignment="1">
      <alignment horizontal="center" vertical="center"/>
    </xf>
    <xf numFmtId="164" fontId="6" fillId="4" borderId="6" xfId="1" applyNumberFormat="1" applyFont="1" applyFill="1" applyBorder="1" applyAlignment="1">
      <alignment horizontal="center" vertical="center" wrapText="1"/>
    </xf>
    <xf numFmtId="164" fontId="6" fillId="4" borderId="6" xfId="1" applyNumberFormat="1" applyFont="1" applyFill="1" applyBorder="1" applyAlignment="1">
      <alignment horizontal="center" vertical="center"/>
    </xf>
    <xf numFmtId="164" fontId="6" fillId="4" borderId="7" xfId="1" applyNumberFormat="1" applyFont="1" applyFill="1" applyBorder="1" applyAlignment="1">
      <alignment horizontal="center" vertical="center"/>
    </xf>
    <xf numFmtId="0" fontId="6" fillId="0" borderId="4" xfId="1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5" fillId="0" borderId="2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3" xfId="1" applyFont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5" fillId="4" borderId="12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7" fillId="2" borderId="1" xfId="0" applyFont="1" applyFill="1" applyBorder="1" applyAlignment="1">
      <alignment horizontal="right" vertical="center"/>
    </xf>
    <xf numFmtId="0" fontId="0" fillId="0" borderId="13" xfId="0" applyBorder="1" applyAlignment="1">
      <alignment vertical="center" wrapText="1"/>
    </xf>
    <xf numFmtId="0" fontId="17" fillId="2" borderId="3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right"/>
    </xf>
    <xf numFmtId="164" fontId="14" fillId="0" borderId="9" xfId="0" applyNumberFormat="1" applyFont="1" applyBorder="1" applyAlignment="1">
      <alignment horizontal="center"/>
    </xf>
    <xf numFmtId="0" fontId="17" fillId="2" borderId="4" xfId="0" applyFont="1" applyFill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right" vertical="center"/>
    </xf>
    <xf numFmtId="164" fontId="14" fillId="0" borderId="7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vertical="center"/>
    </xf>
    <xf numFmtId="0" fontId="15" fillId="0" borderId="14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wrapText="1"/>
    </xf>
    <xf numFmtId="0" fontId="15" fillId="0" borderId="14" xfId="0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center"/>
    </xf>
    <xf numFmtId="0" fontId="15" fillId="0" borderId="27" xfId="0" applyFont="1" applyBorder="1" applyAlignment="1">
      <alignment horizontal="center" vertical="center"/>
    </xf>
    <xf numFmtId="0" fontId="15" fillId="0" borderId="14" xfId="0" applyFont="1" applyBorder="1" applyAlignment="1">
      <alignment horizontal="left" vertical="center"/>
    </xf>
    <xf numFmtId="0" fontId="15" fillId="0" borderId="18" xfId="0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center" vertical="center"/>
    </xf>
    <xf numFmtId="164" fontId="6" fillId="6" borderId="5" xfId="0" applyNumberFormat="1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/>
    </xf>
    <xf numFmtId="164" fontId="6" fillId="6" borderId="17" xfId="0" applyNumberFormat="1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8" fillId="3" borderId="31" xfId="0" applyFont="1" applyFill="1" applyBorder="1" applyAlignment="1">
      <alignment horizontal="center" vertical="center"/>
    </xf>
    <xf numFmtId="164" fontId="15" fillId="0" borderId="8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0" borderId="18" xfId="0" applyNumberFormat="1" applyFont="1" applyBorder="1" applyAlignment="1">
      <alignment horizontal="center"/>
    </xf>
    <xf numFmtId="164" fontId="15" fillId="0" borderId="21" xfId="0" applyNumberFormat="1" applyFont="1" applyBorder="1" applyAlignment="1">
      <alignment horizontal="center"/>
    </xf>
  </cellXfs>
  <cellStyles count="4">
    <cellStyle name="descript" xfId="3" xr:uid="{CD1511ED-C765-4379-8CCE-CC122CDD27FE}"/>
    <cellStyle name="lig_inseree" xfId="2" xr:uid="{D3AE081C-3136-43C1-9158-F5E33D926387}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3924300</xdr:colOff>
      <xdr:row>1</xdr:row>
      <xdr:rowOff>38100</xdr:rowOff>
    </xdr:from>
    <xdr:to>
      <xdr:col>3</xdr:col>
      <xdr:colOff>438150</xdr:colOff>
      <xdr:row>3</xdr:row>
      <xdr:rowOff>149225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8D7333-D8B0-4000-A0EF-7D42530FE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5343525" y="20002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1724025</xdr:colOff>
      <xdr:row>1</xdr:row>
      <xdr:rowOff>19050</xdr:rowOff>
    </xdr:from>
    <xdr:to>
      <xdr:col>2</xdr:col>
      <xdr:colOff>190500</xdr:colOff>
      <xdr:row>3</xdr:row>
      <xdr:rowOff>149225</xdr:rowOff>
    </xdr:to>
    <xdr:pic>
      <xdr:nvPicPr>
        <xdr:cNvPr id="2059" name="Image 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143250" y="1809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1724025</xdr:colOff>
      <xdr:row>1</xdr:row>
      <xdr:rowOff>19050</xdr:rowOff>
    </xdr:from>
    <xdr:to>
      <xdr:col>2</xdr:col>
      <xdr:colOff>190500</xdr:colOff>
      <xdr:row>3</xdr:row>
      <xdr:rowOff>149225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70ADB3-400C-406F-9A75-753F6544DC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2609850" y="180975"/>
          <a:ext cx="2162175" cy="454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1</xdr:row>
      <xdr:rowOff>28575</xdr:rowOff>
    </xdr:from>
    <xdr:to>
      <xdr:col>2</xdr:col>
      <xdr:colOff>923925</xdr:colOff>
      <xdr:row>3</xdr:row>
      <xdr:rowOff>158750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805C559-683A-43B2-BF66-5F7AAF356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343275" y="190500"/>
          <a:ext cx="2162175" cy="454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3143-845B-4981-8D37-ADEC406AA473}">
  <sheetPr>
    <pageSetUpPr fitToPage="1"/>
  </sheetPr>
  <dimension ref="B1:G16"/>
  <sheetViews>
    <sheetView tabSelected="1" view="pageBreakPreview" zoomScale="90" zoomScaleNormal="100" zoomScaleSheetLayoutView="90" workbookViewId="0"/>
  </sheetViews>
  <sheetFormatPr baseColWidth="10" defaultColWidth="11.42578125" defaultRowHeight="13.5"/>
  <cols>
    <col min="1" max="1" width="8" style="3" customWidth="1"/>
    <col min="2" max="2" width="64.28515625" style="3" customWidth="1"/>
    <col min="3" max="3" width="20.42578125" style="3" customWidth="1"/>
    <col min="4" max="7" width="19.28515625" style="4" customWidth="1"/>
    <col min="8" max="8" width="9" style="3" customWidth="1"/>
    <col min="9" max="16384" width="11.42578125" style="3"/>
  </cols>
  <sheetData>
    <row r="1" spans="2:7" ht="12.75" customHeight="1">
      <c r="B1" s="71"/>
      <c r="C1" s="71"/>
      <c r="D1" s="71"/>
      <c r="E1" s="71"/>
      <c r="F1" s="71"/>
      <c r="G1" s="71"/>
    </row>
    <row r="5" spans="2:7" ht="27.75" customHeight="1">
      <c r="B5" s="72" t="s">
        <v>0</v>
      </c>
      <c r="C5" s="72"/>
      <c r="D5" s="72"/>
      <c r="E5" s="72"/>
      <c r="F5" s="72"/>
      <c r="G5" s="72"/>
    </row>
    <row r="6" spans="2:7" ht="63" customHeight="1">
      <c r="B6" s="73" t="s">
        <v>1</v>
      </c>
      <c r="C6" s="73"/>
      <c r="D6" s="73"/>
      <c r="E6" s="73"/>
      <c r="F6" s="73"/>
      <c r="G6" s="73"/>
    </row>
    <row r="7" spans="2:7" ht="14.25" thickBot="1"/>
    <row r="8" spans="2:7" ht="27" customHeight="1">
      <c r="B8" s="22" t="s">
        <v>2</v>
      </c>
      <c r="C8" s="24" t="s">
        <v>3</v>
      </c>
      <c r="D8" s="24" t="s">
        <v>4</v>
      </c>
      <c r="E8" s="24" t="s">
        <v>5</v>
      </c>
      <c r="F8" s="24" t="s">
        <v>6</v>
      </c>
      <c r="G8" s="25" t="s">
        <v>7</v>
      </c>
    </row>
    <row r="9" spans="2:7" s="5" customFormat="1" ht="27" customHeight="1">
      <c r="B9" s="10" t="s">
        <v>8</v>
      </c>
      <c r="C9" s="86"/>
      <c r="D9" s="27"/>
      <c r="E9" s="27"/>
      <c r="F9" s="27"/>
      <c r="G9" s="6">
        <f t="shared" ref="G9:G12" si="0">SUM(C9:F9)</f>
        <v>0</v>
      </c>
    </row>
    <row r="10" spans="2:7" s="5" customFormat="1" ht="27" customHeight="1">
      <c r="B10" s="10" t="s">
        <v>9</v>
      </c>
      <c r="C10" s="86"/>
      <c r="D10" s="27"/>
      <c r="E10" s="27"/>
      <c r="F10" s="27"/>
      <c r="G10" s="6">
        <f t="shared" si="0"/>
        <v>0</v>
      </c>
    </row>
    <row r="11" spans="2:7" s="5" customFormat="1" ht="27" customHeight="1">
      <c r="B11" s="10" t="s">
        <v>10</v>
      </c>
      <c r="C11" s="27"/>
      <c r="D11" s="86"/>
      <c r="E11" s="86"/>
      <c r="F11" s="86"/>
      <c r="G11" s="6">
        <f t="shared" si="0"/>
        <v>0</v>
      </c>
    </row>
    <row r="12" spans="2:7" s="5" customFormat="1" ht="27" customHeight="1">
      <c r="B12" s="10" t="s">
        <v>11</v>
      </c>
      <c r="C12" s="86"/>
      <c r="D12" s="27"/>
      <c r="E12" s="27"/>
      <c r="F12" s="27"/>
      <c r="G12" s="6">
        <f t="shared" si="0"/>
        <v>0</v>
      </c>
    </row>
    <row r="13" spans="2:7" s="5" customFormat="1" ht="27" customHeight="1">
      <c r="B13" s="10" t="s">
        <v>12</v>
      </c>
      <c r="C13" s="86"/>
      <c r="D13" s="86"/>
      <c r="E13" s="86"/>
      <c r="F13" s="86"/>
      <c r="G13" s="6">
        <f>SUM(C13:F13)</f>
        <v>0</v>
      </c>
    </row>
    <row r="14" spans="2:7" s="5" customFormat="1" ht="31.15" customHeight="1" thickBot="1">
      <c r="B14" s="26" t="s">
        <v>13</v>
      </c>
      <c r="C14" s="7">
        <f>SUM(C9:C13)</f>
        <v>0</v>
      </c>
      <c r="D14" s="8">
        <f>SUM(D13:D13)</f>
        <v>0</v>
      </c>
      <c r="E14" s="8">
        <f t="shared" ref="E14:F14" si="1">SUM(E13:E13)</f>
        <v>0</v>
      </c>
      <c r="F14" s="8">
        <f t="shared" si="1"/>
        <v>0</v>
      </c>
      <c r="G14" s="9">
        <f>SUM(G9:G13)</f>
        <v>0</v>
      </c>
    </row>
    <row r="16" spans="2:7">
      <c r="B16" s="74" t="s">
        <v>14</v>
      </c>
      <c r="C16" s="74"/>
      <c r="D16" s="74"/>
      <c r="E16" s="74"/>
      <c r="F16" s="74"/>
      <c r="G16" s="74"/>
    </row>
  </sheetData>
  <mergeCells count="4">
    <mergeCell ref="B1:G1"/>
    <mergeCell ref="B5:G5"/>
    <mergeCell ref="B6:G6"/>
    <mergeCell ref="B16:G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view="pageBreakPreview" zoomScaleNormal="100" zoomScaleSheetLayoutView="100" workbookViewId="0">
      <selection activeCell="D21" activeCellId="1" sqref="D10:D19 D21:D24"/>
    </sheetView>
  </sheetViews>
  <sheetFormatPr baseColWidth="10" defaultColWidth="11.42578125" defaultRowHeight="12.75"/>
  <cols>
    <col min="1" max="1" width="13.28515625" style="2" customWidth="1"/>
    <col min="2" max="2" width="55.42578125" style="21" customWidth="1"/>
    <col min="3" max="3" width="14.7109375" style="1" customWidth="1"/>
    <col min="4" max="4" width="17.42578125" style="1" customWidth="1"/>
    <col min="5" max="5" width="7.42578125" customWidth="1"/>
  </cols>
  <sheetData>
    <row r="1" spans="1:7" ht="12.75" customHeight="1">
      <c r="A1" s="75" t="s">
        <v>15</v>
      </c>
      <c r="B1" s="75"/>
      <c r="C1" s="75"/>
      <c r="D1" s="75"/>
    </row>
    <row r="5" spans="1:7" ht="27.75" customHeight="1">
      <c r="A5" s="80" t="s">
        <v>16</v>
      </c>
      <c r="B5" s="80"/>
      <c r="C5" s="80"/>
      <c r="D5" s="80"/>
    </row>
    <row r="6" spans="1:7" ht="57" customHeight="1">
      <c r="A6" s="79" t="str">
        <f>DPGF!B6</f>
        <v>Assistance à maîtrise d’ouvrage en développement durable sur l’ensemble du périmètre de l’OIN Euroméditerranée</v>
      </c>
      <c r="B6" s="79"/>
      <c r="C6" s="79"/>
      <c r="D6" s="79"/>
    </row>
    <row r="7" spans="1:7" ht="13.5" thickBot="1"/>
    <row r="8" spans="1:7" ht="15">
      <c r="A8" s="11" t="s">
        <v>17</v>
      </c>
      <c r="B8" s="12" t="s">
        <v>2</v>
      </c>
      <c r="C8" s="12" t="s">
        <v>18</v>
      </c>
      <c r="D8" s="13" t="s">
        <v>19</v>
      </c>
    </row>
    <row r="9" spans="1:7" ht="13.5">
      <c r="A9" s="76" t="s">
        <v>20</v>
      </c>
      <c r="B9" s="77"/>
      <c r="C9" s="77"/>
      <c r="D9" s="78"/>
    </row>
    <row r="10" spans="1:7" ht="24" customHeight="1">
      <c r="A10" s="15" t="s">
        <v>53</v>
      </c>
      <c r="B10" s="19" t="s">
        <v>21</v>
      </c>
      <c r="C10" s="81" t="s">
        <v>81</v>
      </c>
      <c r="D10" s="87"/>
    </row>
    <row r="11" spans="1:7" ht="24">
      <c r="A11" s="15" t="s">
        <v>54</v>
      </c>
      <c r="B11" s="19" t="s">
        <v>22</v>
      </c>
      <c r="C11" s="82"/>
      <c r="D11" s="87"/>
    </row>
    <row r="12" spans="1:7" ht="24">
      <c r="A12" s="15" t="s">
        <v>55</v>
      </c>
      <c r="B12" s="19" t="s">
        <v>23</v>
      </c>
      <c r="C12" s="82"/>
      <c r="D12" s="88"/>
      <c r="G12" s="23"/>
    </row>
    <row r="13" spans="1:7" ht="24">
      <c r="A13" s="15" t="s">
        <v>56</v>
      </c>
      <c r="B13" s="19" t="s">
        <v>24</v>
      </c>
      <c r="C13" s="82"/>
      <c r="D13" s="88"/>
    </row>
    <row r="14" spans="1:7" ht="13.5">
      <c r="A14" s="15" t="s">
        <v>57</v>
      </c>
      <c r="B14" s="19" t="s">
        <v>25</v>
      </c>
      <c r="C14" s="82"/>
      <c r="D14" s="88"/>
    </row>
    <row r="15" spans="1:7" ht="13.5">
      <c r="A15" s="15" t="s">
        <v>58</v>
      </c>
      <c r="B15" s="19" t="s">
        <v>26</v>
      </c>
      <c r="C15" s="82"/>
      <c r="D15" s="88"/>
    </row>
    <row r="16" spans="1:7" ht="24">
      <c r="A16" s="15" t="s">
        <v>59</v>
      </c>
      <c r="B16" s="19" t="s">
        <v>27</v>
      </c>
      <c r="C16" s="82"/>
      <c r="D16" s="88"/>
    </row>
    <row r="17" spans="1:4" ht="24">
      <c r="A17" s="15" t="s">
        <v>60</v>
      </c>
      <c r="B17" s="19" t="s">
        <v>28</v>
      </c>
      <c r="C17" s="82"/>
      <c r="D17" s="88"/>
    </row>
    <row r="18" spans="1:4" ht="13.5">
      <c r="A18" s="15" t="s">
        <v>61</v>
      </c>
      <c r="B18" s="19" t="s">
        <v>29</v>
      </c>
      <c r="C18" s="82"/>
      <c r="D18" s="88"/>
    </row>
    <row r="19" spans="1:4" ht="13.5">
      <c r="A19" s="15" t="s">
        <v>62</v>
      </c>
      <c r="B19" s="19" t="s">
        <v>30</v>
      </c>
      <c r="C19" s="83"/>
      <c r="D19" s="88"/>
    </row>
    <row r="20" spans="1:4" ht="13.5">
      <c r="A20" s="76" t="s">
        <v>31</v>
      </c>
      <c r="B20" s="77"/>
      <c r="C20" s="77"/>
      <c r="D20" s="78"/>
    </row>
    <row r="21" spans="1:4">
      <c r="A21" s="15" t="s">
        <v>62</v>
      </c>
      <c r="B21" s="19" t="s">
        <v>32</v>
      </c>
      <c r="C21" s="14" t="s">
        <v>79</v>
      </c>
      <c r="D21" s="89"/>
    </row>
    <row r="22" spans="1:4">
      <c r="A22" s="15" t="s">
        <v>63</v>
      </c>
      <c r="B22" s="19" t="s">
        <v>33</v>
      </c>
      <c r="C22" s="14" t="s">
        <v>80</v>
      </c>
      <c r="D22" s="89"/>
    </row>
    <row r="23" spans="1:4" ht="13.5">
      <c r="A23" s="15" t="s">
        <v>64</v>
      </c>
      <c r="B23" s="19" t="s">
        <v>34</v>
      </c>
      <c r="C23" s="14" t="s">
        <v>80</v>
      </c>
      <c r="D23" s="88"/>
    </row>
    <row r="24" spans="1:4" ht="13.5">
      <c r="A24" s="15" t="s">
        <v>65</v>
      </c>
      <c r="B24" s="19" t="s">
        <v>35</v>
      </c>
      <c r="C24" s="14" t="s">
        <v>78</v>
      </c>
      <c r="D24" s="88"/>
    </row>
    <row r="25" spans="1:4" ht="13.5" thickBot="1">
      <c r="A25" s="15"/>
      <c r="B25" s="20"/>
      <c r="C25" s="17"/>
      <c r="D25" s="18"/>
    </row>
  </sheetData>
  <mergeCells count="6">
    <mergeCell ref="A1:D1"/>
    <mergeCell ref="A9:D9"/>
    <mergeCell ref="A6:D6"/>
    <mergeCell ref="A5:D5"/>
    <mergeCell ref="A20:D20"/>
    <mergeCell ref="C10:C19"/>
  </mergeCells>
  <phoneticPr fontId="4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5CFB6-CD33-4429-9110-2B28CA8D9B65}">
  <dimension ref="A1:G20"/>
  <sheetViews>
    <sheetView view="pageBreakPreview" zoomScaleNormal="100" zoomScaleSheetLayoutView="100" workbookViewId="0">
      <selection activeCell="D10" sqref="D10:D19"/>
    </sheetView>
  </sheetViews>
  <sheetFormatPr baseColWidth="10" defaultColWidth="11.42578125" defaultRowHeight="12.75"/>
  <cols>
    <col min="1" max="1" width="13.28515625" style="2" customWidth="1"/>
    <col min="2" max="2" width="55.42578125" style="21" customWidth="1"/>
    <col min="3" max="3" width="14.7109375" style="1" customWidth="1"/>
    <col min="4" max="4" width="17.42578125" style="1" customWidth="1"/>
    <col min="5" max="5" width="7.42578125" customWidth="1"/>
  </cols>
  <sheetData>
    <row r="1" spans="1:7" ht="12.75" customHeight="1">
      <c r="A1" s="75" t="s">
        <v>15</v>
      </c>
      <c r="B1" s="75"/>
      <c r="C1" s="75"/>
      <c r="D1" s="75"/>
    </row>
    <row r="5" spans="1:7" ht="27.75" customHeight="1">
      <c r="A5" s="80" t="s">
        <v>36</v>
      </c>
      <c r="B5" s="80"/>
      <c r="C5" s="80"/>
      <c r="D5" s="80"/>
    </row>
    <row r="6" spans="1:7" ht="57" customHeight="1">
      <c r="A6" s="79" t="str">
        <f>DPGF!B6</f>
        <v>Assistance à maîtrise d’ouvrage en développement durable sur l’ensemble du périmètre de l’OIN Euroméditerranée</v>
      </c>
      <c r="B6" s="79"/>
      <c r="C6" s="79"/>
      <c r="D6" s="79"/>
    </row>
    <row r="7" spans="1:7" ht="13.5" thickBot="1"/>
    <row r="8" spans="1:7" ht="15">
      <c r="A8" s="11" t="s">
        <v>17</v>
      </c>
      <c r="B8" s="12" t="s">
        <v>2</v>
      </c>
      <c r="C8" s="12" t="s">
        <v>18</v>
      </c>
      <c r="D8" s="13" t="s">
        <v>19</v>
      </c>
    </row>
    <row r="9" spans="1:7" ht="13.5">
      <c r="A9" s="76" t="s">
        <v>20</v>
      </c>
      <c r="B9" s="77"/>
      <c r="C9" s="77"/>
      <c r="D9" s="78"/>
    </row>
    <row r="10" spans="1:7" ht="13.5">
      <c r="A10" s="40" t="s">
        <v>66</v>
      </c>
      <c r="B10" s="28" t="s">
        <v>37</v>
      </c>
      <c r="C10" s="16" t="s">
        <v>76</v>
      </c>
      <c r="D10" s="88"/>
      <c r="G10" s="23"/>
    </row>
    <row r="11" spans="1:7" ht="13.5">
      <c r="A11" s="40" t="s">
        <v>67</v>
      </c>
      <c r="B11" s="28" t="s">
        <v>38</v>
      </c>
      <c r="C11" s="16" t="s">
        <v>77</v>
      </c>
      <c r="D11" s="88"/>
    </row>
    <row r="12" spans="1:7" ht="13.5">
      <c r="A12" s="40" t="s">
        <v>68</v>
      </c>
      <c r="B12" s="28" t="s">
        <v>39</v>
      </c>
      <c r="C12" s="16" t="s">
        <v>76</v>
      </c>
      <c r="D12" s="88"/>
    </row>
    <row r="13" spans="1:7" ht="13.5">
      <c r="A13" s="40" t="s">
        <v>69</v>
      </c>
      <c r="B13" s="28" t="s">
        <v>40</v>
      </c>
      <c r="C13" s="16" t="s">
        <v>77</v>
      </c>
      <c r="D13" s="88"/>
    </row>
    <row r="14" spans="1:7" ht="13.5">
      <c r="A14" s="40" t="s">
        <v>70</v>
      </c>
      <c r="B14" s="28" t="s">
        <v>41</v>
      </c>
      <c r="C14" s="16" t="s">
        <v>76</v>
      </c>
      <c r="D14" s="88"/>
    </row>
    <row r="15" spans="1:7" ht="13.5">
      <c r="A15" s="40" t="s">
        <v>71</v>
      </c>
      <c r="B15" s="28" t="s">
        <v>42</v>
      </c>
      <c r="C15" s="16" t="s">
        <v>77</v>
      </c>
      <c r="D15" s="88"/>
    </row>
    <row r="16" spans="1:7" ht="13.5">
      <c r="A16" s="40" t="s">
        <v>72</v>
      </c>
      <c r="B16" s="28" t="s">
        <v>43</v>
      </c>
      <c r="C16" s="16" t="s">
        <v>76</v>
      </c>
      <c r="D16" s="88"/>
    </row>
    <row r="17" spans="1:4" ht="13.5">
      <c r="A17" s="40" t="s">
        <v>73</v>
      </c>
      <c r="B17" s="28" t="s">
        <v>44</v>
      </c>
      <c r="C17" s="16" t="s">
        <v>77</v>
      </c>
      <c r="D17" s="88"/>
    </row>
    <row r="18" spans="1:4" ht="13.5">
      <c r="A18" s="40" t="s">
        <v>74</v>
      </c>
      <c r="B18" s="41" t="s">
        <v>45</v>
      </c>
      <c r="C18" s="16" t="s">
        <v>76</v>
      </c>
      <c r="D18" s="90"/>
    </row>
    <row r="19" spans="1:4" ht="13.5">
      <c r="A19" s="40" t="s">
        <v>75</v>
      </c>
      <c r="B19" s="41" t="s">
        <v>46</v>
      </c>
      <c r="C19" s="16" t="s">
        <v>77</v>
      </c>
      <c r="D19" s="90"/>
    </row>
    <row r="20" spans="1:4" ht="13.5" thickBot="1">
      <c r="A20" s="15"/>
      <c r="B20" s="20"/>
      <c r="C20" s="17"/>
      <c r="D20" s="18"/>
    </row>
  </sheetData>
  <mergeCells count="4">
    <mergeCell ref="A1:D1"/>
    <mergeCell ref="A5:D5"/>
    <mergeCell ref="A6:D6"/>
    <mergeCell ref="A9:D9"/>
  </mergeCells>
  <phoneticPr fontId="4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6421C-1970-486F-AE18-10278D953085}">
  <dimension ref="A1:H38"/>
  <sheetViews>
    <sheetView view="pageBreakPreview" zoomScaleNormal="100" zoomScaleSheetLayoutView="100" workbookViewId="0">
      <selection sqref="A1:F1"/>
    </sheetView>
  </sheetViews>
  <sheetFormatPr baseColWidth="10" defaultColWidth="11.42578125" defaultRowHeight="12.75"/>
  <cols>
    <col min="1" max="1" width="13.28515625" style="2" customWidth="1"/>
    <col min="2" max="2" width="55.42578125" style="21" customWidth="1"/>
    <col min="3" max="4" width="14.7109375" style="1" customWidth="1"/>
    <col min="5" max="5" width="17.42578125" style="1" customWidth="1"/>
    <col min="6" max="6" width="17.140625" customWidth="1"/>
  </cols>
  <sheetData>
    <row r="1" spans="1:8" ht="12.75" customHeight="1">
      <c r="A1" s="75" t="s">
        <v>15</v>
      </c>
      <c r="B1" s="75"/>
      <c r="C1" s="75"/>
      <c r="D1" s="75"/>
      <c r="E1" s="75"/>
      <c r="F1" s="75"/>
    </row>
    <row r="5" spans="1:8" ht="27.75" customHeight="1">
      <c r="A5" s="80" t="s">
        <v>47</v>
      </c>
      <c r="B5" s="80"/>
      <c r="C5" s="80"/>
      <c r="D5" s="80"/>
      <c r="E5" s="80"/>
      <c r="F5" s="80"/>
    </row>
    <row r="6" spans="1:8" ht="57" customHeight="1">
      <c r="A6" s="79" t="str">
        <f>DPGF!B6</f>
        <v>Assistance à maîtrise d’ouvrage en développement durable sur l’ensemble du périmètre de l’OIN Euroméditerranée</v>
      </c>
      <c r="B6" s="79"/>
      <c r="C6" s="79"/>
      <c r="D6" s="79"/>
      <c r="E6" s="79"/>
      <c r="F6" s="79"/>
    </row>
    <row r="7" spans="1:8" ht="13.5" thickBot="1"/>
    <row r="8" spans="1:8" ht="30">
      <c r="A8" s="58" t="s">
        <v>17</v>
      </c>
      <c r="B8" s="59" t="s">
        <v>2</v>
      </c>
      <c r="C8" s="59" t="s">
        <v>18</v>
      </c>
      <c r="D8" s="60" t="s">
        <v>48</v>
      </c>
      <c r="E8" s="61" t="s">
        <v>19</v>
      </c>
      <c r="F8" s="61" t="s">
        <v>82</v>
      </c>
    </row>
    <row r="9" spans="1:8" ht="14.25" thickBot="1">
      <c r="A9" s="91" t="s">
        <v>20</v>
      </c>
      <c r="B9" s="92"/>
      <c r="C9" s="92"/>
      <c r="D9" s="92"/>
      <c r="E9" s="92"/>
      <c r="F9" s="92"/>
    </row>
    <row r="10" spans="1:8" ht="24">
      <c r="A10" s="49" t="str">
        <f>BPU!A10</f>
        <v>BPU_1</v>
      </c>
      <c r="B10" s="50" t="str">
        <f>BPU!B10</f>
        <v>SPASER - document chapeau y compris volet inclusion - mise à jour simple</v>
      </c>
      <c r="C10" s="84" t="str">
        <f>BPU!C10</f>
        <v>La mise à jour 
(cf. CCTP 5.3)</v>
      </c>
      <c r="D10" s="51">
        <v>1</v>
      </c>
      <c r="E10" s="96">
        <f>BPU!D10</f>
        <v>0</v>
      </c>
      <c r="F10" s="96">
        <f>E10*D10</f>
        <v>0</v>
      </c>
    </row>
    <row r="11" spans="1:8" ht="24">
      <c r="A11" s="52" t="str">
        <f>BPU!A11</f>
        <v>BPU_2</v>
      </c>
      <c r="B11" s="28" t="str">
        <f>BPU!B11</f>
        <v>SPASER - document chapeau y compris volet inclusion - mise à jour détaillée</v>
      </c>
      <c r="C11" s="85"/>
      <c r="D11" s="43">
        <v>1</v>
      </c>
      <c r="E11" s="97">
        <f>BPU!D11</f>
        <v>0</v>
      </c>
      <c r="F11" s="97">
        <f t="shared" ref="F11:F19" si="0">E11*D11</f>
        <v>0</v>
      </c>
    </row>
    <row r="12" spans="1:8" ht="24">
      <c r="A12" s="52" t="str">
        <f>BPU!A12</f>
        <v>BPU_3</v>
      </c>
      <c r="B12" s="28" t="str">
        <f>BPU!B12</f>
        <v>Guide des espaces publics et coeurs d'îlots résilients - mise à jour simple</v>
      </c>
      <c r="C12" s="85"/>
      <c r="D12" s="42">
        <v>1</v>
      </c>
      <c r="E12" s="97">
        <f>BPU!D12</f>
        <v>0</v>
      </c>
      <c r="F12" s="97">
        <f t="shared" si="0"/>
        <v>0</v>
      </c>
      <c r="H12" s="23"/>
    </row>
    <row r="13" spans="1:8" ht="24">
      <c r="A13" s="52" t="str">
        <f>BPU!A13</f>
        <v>BPU_4</v>
      </c>
      <c r="B13" s="28" t="str">
        <f>BPU!B13</f>
        <v>Guide des espaces publics et coeurs d'îlots résilients - mise à jour détaillée</v>
      </c>
      <c r="C13" s="85"/>
      <c r="D13" s="42">
        <v>1</v>
      </c>
      <c r="E13" s="97">
        <f>BPU!D13</f>
        <v>0</v>
      </c>
      <c r="F13" s="97">
        <f t="shared" si="0"/>
        <v>0</v>
      </c>
    </row>
    <row r="14" spans="1:8">
      <c r="A14" s="52" t="str">
        <f>BPU!A14</f>
        <v>BPU_5</v>
      </c>
      <c r="B14" s="28" t="str">
        <f>BPU!B14</f>
        <v>Guide du réemploi - mise à jour simple</v>
      </c>
      <c r="C14" s="85"/>
      <c r="D14" s="42">
        <v>1</v>
      </c>
      <c r="E14" s="97">
        <f>BPU!D14</f>
        <v>0</v>
      </c>
      <c r="F14" s="97">
        <f t="shared" si="0"/>
        <v>0</v>
      </c>
    </row>
    <row r="15" spans="1:8">
      <c r="A15" s="52" t="str">
        <f>BPU!A15</f>
        <v>BPU_6</v>
      </c>
      <c r="B15" s="28" t="str">
        <f>BPU!B15</f>
        <v>Guide du réemploi - mise à jour détaillée</v>
      </c>
      <c r="C15" s="85"/>
      <c r="D15" s="42">
        <v>1</v>
      </c>
      <c r="E15" s="97">
        <f>BPU!D15</f>
        <v>0</v>
      </c>
      <c r="F15" s="97">
        <f t="shared" si="0"/>
        <v>0</v>
      </c>
    </row>
    <row r="16" spans="1:8" ht="24">
      <c r="A16" s="52" t="str">
        <f>BPU!A16</f>
        <v>BPU_7</v>
      </c>
      <c r="B16" s="28" t="str">
        <f>BPU!B16</f>
        <v>Charte chantier vert et prescriptions spécifiques relatives aux études d'impacts - mise à jour simple</v>
      </c>
      <c r="C16" s="85"/>
      <c r="D16" s="42">
        <v>1</v>
      </c>
      <c r="E16" s="97">
        <f>BPU!D16</f>
        <v>0</v>
      </c>
      <c r="F16" s="97">
        <f t="shared" si="0"/>
        <v>0</v>
      </c>
    </row>
    <row r="17" spans="1:6" ht="24">
      <c r="A17" s="52" t="str">
        <f>BPU!A17</f>
        <v>BPU_8</v>
      </c>
      <c r="B17" s="28" t="str">
        <f>BPU!B17</f>
        <v>Charte chantier vert et prescriptions spécifiques relatives aux études d'impacts - mise à jour détaillée</v>
      </c>
      <c r="C17" s="85"/>
      <c r="D17" s="42">
        <v>1</v>
      </c>
      <c r="E17" s="97">
        <f>BPU!D17</f>
        <v>0</v>
      </c>
      <c r="F17" s="97">
        <f t="shared" si="0"/>
        <v>0</v>
      </c>
    </row>
    <row r="18" spans="1:6">
      <c r="A18" s="52" t="str">
        <f>BPU!A18</f>
        <v>BPU_9</v>
      </c>
      <c r="B18" s="28" t="str">
        <f>BPU!B18</f>
        <v>Grille référentiel échelle EPAEM - mise à jour simple</v>
      </c>
      <c r="C18" s="85"/>
      <c r="D18" s="42">
        <v>1</v>
      </c>
      <c r="E18" s="97">
        <f>BPU!D18</f>
        <v>0</v>
      </c>
      <c r="F18" s="97">
        <f t="shared" si="0"/>
        <v>0</v>
      </c>
    </row>
    <row r="19" spans="1:6" ht="13.5" thickBot="1">
      <c r="A19" s="62" t="str">
        <f>BPU!A19</f>
        <v>BPU_10</v>
      </c>
      <c r="B19" s="63" t="str">
        <f>BPU!B19</f>
        <v>Grille référentiel échelle EPAEM - mise à jour détaillée</v>
      </c>
      <c r="C19" s="85"/>
      <c r="D19" s="64">
        <v>1</v>
      </c>
      <c r="E19" s="97">
        <f>BPU!D19</f>
        <v>0</v>
      </c>
      <c r="F19" s="97">
        <f t="shared" si="0"/>
        <v>0</v>
      </c>
    </row>
    <row r="20" spans="1:6" ht="13.5" customHeight="1" thickBot="1">
      <c r="A20" s="93" t="s">
        <v>31</v>
      </c>
      <c r="B20" s="94"/>
      <c r="C20" s="94"/>
      <c r="D20" s="94"/>
      <c r="E20" s="94"/>
      <c r="F20" s="95"/>
    </row>
    <row r="21" spans="1:6">
      <c r="A21" s="65" t="str">
        <f>BPU!A21</f>
        <v>BPU_10</v>
      </c>
      <c r="B21" s="66" t="str">
        <f>BPU!B21</f>
        <v>AMO opération déconstruction - AMO Réemploi</v>
      </c>
      <c r="C21" s="70" t="str">
        <f>BPU!C21</f>
        <v>cf. CCTP 5.4.1</v>
      </c>
      <c r="D21" s="67">
        <v>15</v>
      </c>
      <c r="E21" s="97">
        <f>BPU!D21</f>
        <v>0</v>
      </c>
      <c r="F21" s="99">
        <f>D21*E21</f>
        <v>0</v>
      </c>
    </row>
    <row r="22" spans="1:6">
      <c r="A22" s="53" t="str">
        <f>BPU!A22</f>
        <v>BPU_11</v>
      </c>
      <c r="B22" s="44" t="str">
        <f>BPU!B22</f>
        <v>AMO opération espaces publics - mise en application du SPASER</v>
      </c>
      <c r="C22" s="42" t="str">
        <f>BPU!C22</f>
        <v>cf. CCTP 5.4.2</v>
      </c>
      <c r="D22" s="43">
        <v>4</v>
      </c>
      <c r="E22" s="97">
        <f>BPU!D22</f>
        <v>0</v>
      </c>
      <c r="F22" s="99">
        <f t="shared" ref="F22:F35" si="1">D22*E22</f>
        <v>0</v>
      </c>
    </row>
    <row r="23" spans="1:6">
      <c r="A23" s="53" t="str">
        <f>BPU!A23</f>
        <v>BPU_12</v>
      </c>
      <c r="B23" s="44" t="str">
        <f>BPU!B23</f>
        <v>AMO opération superstructure - mise en application du SPASER</v>
      </c>
      <c r="C23" s="42" t="str">
        <f>BPU!C23</f>
        <v>cf. CCTP 5.4.2</v>
      </c>
      <c r="D23" s="43">
        <v>1</v>
      </c>
      <c r="E23" s="97">
        <f>BPU!D23</f>
        <v>0</v>
      </c>
      <c r="F23" s="99">
        <f t="shared" si="1"/>
        <v>0</v>
      </c>
    </row>
    <row r="24" spans="1:6" ht="13.5" thickBot="1">
      <c r="A24" s="68" t="str">
        <f>BPU!A24</f>
        <v>BPU_13</v>
      </c>
      <c r="B24" s="69" t="str">
        <f>BPU!B24</f>
        <v>Mise à disposition de matériaux issus du réemploi</v>
      </c>
      <c r="C24" s="64" t="str">
        <f>BPU!C24</f>
        <v>cf. CCTP 5.4.5</v>
      </c>
      <c r="D24" s="45">
        <v>20</v>
      </c>
      <c r="E24" s="97">
        <f>BPU!D24</f>
        <v>0</v>
      </c>
      <c r="F24" s="99">
        <f t="shared" si="1"/>
        <v>0</v>
      </c>
    </row>
    <row r="25" spans="1:6" ht="13.5" thickBot="1">
      <c r="A25" s="93" t="s">
        <v>49</v>
      </c>
      <c r="B25" s="94"/>
      <c r="C25" s="94"/>
      <c r="D25" s="94"/>
      <c r="E25" s="94"/>
      <c r="F25" s="95"/>
    </row>
    <row r="26" spans="1:6">
      <c r="A26" s="65" t="str">
        <f>BPP!A10</f>
        <v>BPP_1</v>
      </c>
      <c r="B26" s="66" t="str">
        <f>BPP!B10</f>
        <v>Journée responsable de mission</v>
      </c>
      <c r="C26" s="70" t="str">
        <f>BPP!C10</f>
        <v>Journée</v>
      </c>
      <c r="D26" s="67">
        <v>150</v>
      </c>
      <c r="E26" s="98">
        <f>BPP!D10</f>
        <v>0</v>
      </c>
      <c r="F26" s="99">
        <f t="shared" si="1"/>
        <v>0</v>
      </c>
    </row>
    <row r="27" spans="1:6">
      <c r="A27" s="53" t="str">
        <f>BPP!A11</f>
        <v>BPP_2</v>
      </c>
      <c r="B27" s="44" t="str">
        <f>BPP!B11</f>
        <v>1/2 journée responsable de mission</v>
      </c>
      <c r="C27" s="42" t="str">
        <f>BPP!C11</f>
        <v>Demi-journée</v>
      </c>
      <c r="D27" s="43">
        <v>150</v>
      </c>
      <c r="E27" s="98">
        <f>BPP!D11</f>
        <v>0</v>
      </c>
      <c r="F27" s="99">
        <f t="shared" si="1"/>
        <v>0</v>
      </c>
    </row>
    <row r="28" spans="1:6">
      <c r="A28" s="53" t="str">
        <f>BPP!A12</f>
        <v>BPP_3</v>
      </c>
      <c r="B28" s="44" t="str">
        <f>BPP!B12</f>
        <v>Journée chargé d'étude mandataire</v>
      </c>
      <c r="C28" s="42" t="str">
        <f>BPP!C12</f>
        <v>Journée</v>
      </c>
      <c r="D28" s="43">
        <v>150</v>
      </c>
      <c r="E28" s="98">
        <f>BPP!D12</f>
        <v>0</v>
      </c>
      <c r="F28" s="99">
        <f t="shared" si="1"/>
        <v>0</v>
      </c>
    </row>
    <row r="29" spans="1:6">
      <c r="A29" s="53" t="str">
        <f>BPP!A13</f>
        <v>BPP_4</v>
      </c>
      <c r="B29" s="44" t="str">
        <f>BPP!B13</f>
        <v>1/2 journée chargé d'étude mandataire</v>
      </c>
      <c r="C29" s="42" t="str">
        <f>BPP!C13</f>
        <v>Demi-journée</v>
      </c>
      <c r="D29" s="45">
        <v>150</v>
      </c>
      <c r="E29" s="98">
        <f>BPP!D13</f>
        <v>0</v>
      </c>
      <c r="F29" s="99">
        <f t="shared" si="1"/>
        <v>0</v>
      </c>
    </row>
    <row r="30" spans="1:6">
      <c r="A30" s="53" t="str">
        <f>BPP!A14</f>
        <v>BPP_5</v>
      </c>
      <c r="B30" s="44" t="str">
        <f>BPP!B14</f>
        <v>Journée chef de projet écologue</v>
      </c>
      <c r="C30" s="42" t="str">
        <f>BPP!C14</f>
        <v>Journée</v>
      </c>
      <c r="D30" s="45">
        <v>50</v>
      </c>
      <c r="E30" s="98">
        <f>BPP!D14</f>
        <v>0</v>
      </c>
      <c r="F30" s="99">
        <f t="shared" si="1"/>
        <v>0</v>
      </c>
    </row>
    <row r="31" spans="1:6">
      <c r="A31" s="53" t="str">
        <f>BPP!A15</f>
        <v>BPP_6</v>
      </c>
      <c r="B31" s="44" t="str">
        <f>BPP!B15</f>
        <v>1/2 journée chef de projet écologue</v>
      </c>
      <c r="C31" s="42" t="str">
        <f>BPP!C15</f>
        <v>Demi-journée</v>
      </c>
      <c r="D31" s="45">
        <v>50</v>
      </c>
      <c r="E31" s="98">
        <f>BPP!D15</f>
        <v>0</v>
      </c>
      <c r="F31" s="99">
        <f t="shared" si="1"/>
        <v>0</v>
      </c>
    </row>
    <row r="32" spans="1:6">
      <c r="A32" s="53" t="str">
        <f>BPP!A16</f>
        <v>BPP_7</v>
      </c>
      <c r="B32" s="44" t="str">
        <f>BPP!B16</f>
        <v>Journée chargé d'étude écologue</v>
      </c>
      <c r="C32" s="42" t="str">
        <f>BPP!C16</f>
        <v>Journée</v>
      </c>
      <c r="D32" s="45">
        <v>50</v>
      </c>
      <c r="E32" s="98">
        <f>BPP!D16</f>
        <v>0</v>
      </c>
      <c r="F32" s="99">
        <f t="shared" si="1"/>
        <v>0</v>
      </c>
    </row>
    <row r="33" spans="1:6">
      <c r="A33" s="53" t="str">
        <f>BPP!A17</f>
        <v>BPP_8</v>
      </c>
      <c r="B33" s="44" t="str">
        <f>BPP!B17</f>
        <v>1/2 Journée chargé d'étude écologue</v>
      </c>
      <c r="C33" s="42" t="str">
        <f>BPP!C17</f>
        <v>Demi-journée</v>
      </c>
      <c r="D33" s="45">
        <v>50</v>
      </c>
      <c r="E33" s="98">
        <f>BPP!D17</f>
        <v>0</v>
      </c>
      <c r="F33" s="99">
        <f t="shared" si="1"/>
        <v>0</v>
      </c>
    </row>
    <row r="34" spans="1:6">
      <c r="A34" s="53" t="str">
        <f>BPP!A18</f>
        <v>BPP_9</v>
      </c>
      <c r="B34" s="44" t="str">
        <f>BPP!B18</f>
        <v>Journée chef de projet économie circulaire / réemploi</v>
      </c>
      <c r="C34" s="42" t="str">
        <f>BPP!C18</f>
        <v>Journée</v>
      </c>
      <c r="D34" s="46">
        <v>50</v>
      </c>
      <c r="E34" s="98">
        <f>BPP!D18</f>
        <v>0</v>
      </c>
      <c r="F34" s="99">
        <f t="shared" si="1"/>
        <v>0</v>
      </c>
    </row>
    <row r="35" spans="1:6" ht="13.5" thickBot="1">
      <c r="A35" s="54" t="str">
        <f>BPP!A19</f>
        <v>BPP_10</v>
      </c>
      <c r="B35" s="55" t="str">
        <f>BPP!B19</f>
        <v>1/2 journée chef de projet économie circulaire / réemploi</v>
      </c>
      <c r="C35" s="56" t="str">
        <f>BPP!C19</f>
        <v>Demi-journée</v>
      </c>
      <c r="D35" s="57">
        <v>50</v>
      </c>
      <c r="E35" s="98">
        <f>BPP!D19</f>
        <v>0</v>
      </c>
      <c r="F35" s="99">
        <f t="shared" si="1"/>
        <v>0</v>
      </c>
    </row>
    <row r="36" spans="1:6">
      <c r="A36" s="47"/>
      <c r="B36" s="48"/>
      <c r="C36" s="48"/>
      <c r="D36" s="32"/>
      <c r="E36" s="33" t="s">
        <v>50</v>
      </c>
      <c r="F36" s="34">
        <f>SUM(E10:E19,E26:E34)</f>
        <v>0</v>
      </c>
    </row>
    <row r="37" spans="1:6">
      <c r="A37" s="29"/>
      <c r="B37" s="31"/>
      <c r="C37" s="31"/>
      <c r="D37" s="35"/>
      <c r="E37" s="30" t="s">
        <v>51</v>
      </c>
      <c r="F37" s="36">
        <f>F36*0.2</f>
        <v>0</v>
      </c>
    </row>
    <row r="38" spans="1:6" ht="13.5" thickBot="1">
      <c r="A38" s="29"/>
      <c r="B38" s="31"/>
      <c r="C38" s="31"/>
      <c r="D38" s="37"/>
      <c r="E38" s="38" t="s">
        <v>52</v>
      </c>
      <c r="F38" s="39">
        <f>F36+F37</f>
        <v>0</v>
      </c>
    </row>
  </sheetData>
  <mergeCells count="7">
    <mergeCell ref="C10:C19"/>
    <mergeCell ref="A9:F9"/>
    <mergeCell ref="A20:F20"/>
    <mergeCell ref="A25:F25"/>
    <mergeCell ref="A5:F5"/>
    <mergeCell ref="A6:F6"/>
    <mergeCell ref="A1:F1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a9cb9b-b42f-449a-9982-d025ee68f40b">
      <Terms xmlns="http://schemas.microsoft.com/office/infopath/2007/PartnerControls"/>
    </lcf76f155ced4ddcb4097134ff3c332f>
    <TaxCatchAll xmlns="241dc01e-5f6f-4fc3-8e8e-fe771adf71c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E37EB09A027942879EE2EE3F2C5BF9" ma:contentTypeVersion="13" ma:contentTypeDescription="Crée un document." ma:contentTypeScope="" ma:versionID="8cf14750af7dc9d17e32d60b0491195b">
  <xsd:schema xmlns:xsd="http://www.w3.org/2001/XMLSchema" xmlns:xs="http://www.w3.org/2001/XMLSchema" xmlns:p="http://schemas.microsoft.com/office/2006/metadata/properties" xmlns:ns2="82a9cb9b-b42f-449a-9982-d025ee68f40b" xmlns:ns3="241dc01e-5f6f-4fc3-8e8e-fe771adf71c2" targetNamespace="http://schemas.microsoft.com/office/2006/metadata/properties" ma:root="true" ma:fieldsID="c2ecde2e5dca931a3515f2d97ee444d5" ns2:_="" ns3:_="">
    <xsd:import namespace="82a9cb9b-b42f-449a-9982-d025ee68f40b"/>
    <xsd:import namespace="241dc01e-5f6f-4fc3-8e8e-fe771adf71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9cb9b-b42f-449a-9982-d025ee68f4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1dc01e-5f6f-4fc3-8e8e-fe771adf71c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be49efb-1b73-4749-a3b6-484df7c48cc5}" ma:internalName="TaxCatchAll" ma:showField="CatchAllData" ma:web="241dc01e-5f6f-4fc3-8e8e-fe771adf71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B203F7-CBF9-4FAC-BF83-29644102BE6A}">
  <ds:schemaRefs>
    <ds:schemaRef ds:uri="http://schemas.microsoft.com/office/2006/metadata/properties"/>
    <ds:schemaRef ds:uri="http://schemas.microsoft.com/office/infopath/2007/PartnerControls"/>
    <ds:schemaRef ds:uri="82a9cb9b-b42f-449a-9982-d025ee68f40b"/>
    <ds:schemaRef ds:uri="241dc01e-5f6f-4fc3-8e8e-fe771adf71c2"/>
  </ds:schemaRefs>
</ds:datastoreItem>
</file>

<file path=customXml/itemProps2.xml><?xml version="1.0" encoding="utf-8"?>
<ds:datastoreItem xmlns:ds="http://schemas.openxmlformats.org/officeDocument/2006/customXml" ds:itemID="{F2860D40-3969-4BE0-AE3E-1584F3BDF8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a9cb9b-b42f-449a-9982-d025ee68f40b"/>
    <ds:schemaRef ds:uri="241dc01e-5f6f-4fc3-8e8e-fe771adf71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4D2839-40B1-4DCC-8174-1448B1EED7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DPGF</vt:lpstr>
      <vt:lpstr>BPU</vt:lpstr>
      <vt:lpstr>BPP</vt:lpstr>
      <vt:lpstr>DQE</vt:lpstr>
      <vt:lpstr>BPP!Impression_des_titres</vt:lpstr>
      <vt:lpstr>BPU!Impression_des_titres</vt:lpstr>
      <vt:lpstr>DQE!Impression_des_titres</vt:lpstr>
      <vt:lpstr>BPP!Zone_d_impression</vt:lpstr>
      <vt:lpstr>BPU!Zone_d_impression</vt:lpstr>
      <vt:lpstr>DPGF!Zone_d_impression</vt:lpstr>
      <vt:lpstr>DQE!Zone_d_impression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Magali PERNIN</cp:lastModifiedBy>
  <cp:revision/>
  <dcterms:created xsi:type="dcterms:W3CDTF">2006-01-03T14:52:19Z</dcterms:created>
  <dcterms:modified xsi:type="dcterms:W3CDTF">2025-07-16T13:45:32Z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0x010100E5E37EB09A027942879EE2EE3F2C5BF9</vt:lpwstr>
  </property>
  <property fmtid="{D5CDD505-2E9C-101B-9397-08002B2CF9AE}" pid="3" name="MediaServiceImageTags">
    <vt:lpwstr/>
  </property>
</Properties>
</file>